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56" activeTab="0"/>
  </bookViews>
  <sheets>
    <sheet name="Összesítő" sheetId="1" r:id="rId1"/>
    <sheet name="Elektromos munkák" sheetId="2" r:id="rId2"/>
  </sheets>
  <definedNames>
    <definedName name="_xlnm.Print_Area" localSheetId="1">'Elektromos munkák'!$A$1:$I$15</definedName>
    <definedName name="_xlnm.Print_Area" localSheetId="0">'Összesítő'!$A$1:$C$25</definedName>
  </definedNames>
  <calcPr fullCalcOnLoad="1"/>
</workbook>
</file>

<file path=xl/sharedStrings.xml><?xml version="1.0" encoding="utf-8"?>
<sst xmlns="http://schemas.openxmlformats.org/spreadsheetml/2006/main" count="56" uniqueCount="36">
  <si>
    <t>Építési munkák</t>
  </si>
  <si>
    <t>Anyag összege</t>
  </si>
  <si>
    <t>Díj összege</t>
  </si>
  <si>
    <t>Elektromos munkák</t>
  </si>
  <si>
    <t>Nettó ár</t>
  </si>
  <si>
    <t>Áfa: (27%)</t>
  </si>
  <si>
    <t>Bruttó bekerülési költség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</si>
  <si>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</si>
  <si>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</si>
  <si>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</si>
  <si>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</si>
  <si>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</si>
  <si>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</si>
  <si>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</si>
  <si>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</si>
  <si>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</si>
  <si>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db</t>
  </si>
  <si>
    <t>Munkanem összesen:</t>
  </si>
  <si>
    <t>Tervezői költségvetés</t>
  </si>
  <si>
    <t>Fővárosi Vízművek - Napelemes rendszer</t>
  </si>
  <si>
    <r>
      <rPr>
        <b/>
        <sz val="10"/>
        <color indexed="8"/>
        <rFont val="Times New Roman"/>
        <family val="1"/>
      </rPr>
      <t>Napelem:</t>
    </r>
    <r>
      <rPr>
        <sz val="10"/>
        <color indexed="8"/>
        <rFont val="Times New Roman"/>
        <family val="1"/>
      </rPr>
      <t xml:space="preserve"> Amerisolar AS-6P30 280W vagy azzal egyenértékű</t>
    </r>
  </si>
  <si>
    <r>
      <rPr>
        <b/>
        <sz val="10"/>
        <color indexed="8"/>
        <rFont val="Arial;Arial"/>
        <family val="0"/>
      </rPr>
      <t>Inverter</t>
    </r>
    <r>
      <rPr>
        <sz val="10"/>
        <color indexed="8"/>
        <rFont val="Arial;Arial"/>
        <family val="2"/>
      </rPr>
      <t xml:space="preserve">: Huawei SUN2000 8KTL </t>
    </r>
  </si>
  <si>
    <r>
      <rPr>
        <b/>
        <sz val="10"/>
        <color indexed="8"/>
        <rFont val="Arial;Arial"/>
        <family val="0"/>
      </rPr>
      <t>Inverter:</t>
    </r>
    <r>
      <rPr>
        <sz val="10"/>
        <color indexed="8"/>
        <rFont val="Arial;Arial"/>
        <family val="2"/>
      </rPr>
      <t xml:space="preserve"> Huawei SUN2000 17KTL </t>
    </r>
  </si>
  <si>
    <r>
      <rPr>
        <b/>
        <sz val="10"/>
        <color indexed="8"/>
        <rFont val="Arial;Arial"/>
        <family val="0"/>
      </rPr>
      <t>Tartószerkezet lapostetőre:</t>
    </r>
    <r>
      <rPr>
        <sz val="10"/>
        <color indexed="8"/>
        <rFont val="Arial;Arial"/>
        <family val="2"/>
      </rPr>
      <t>WÜRTH Aerodynamic MONO- Alu-acél rögzítés lapos tetőre D-i tájolás -94 panel-</t>
    </r>
  </si>
  <si>
    <t>m</t>
  </si>
  <si>
    <t>0,4 kV-os elosztói csatlakozás</t>
  </si>
  <si>
    <t>Üzembehelyezés</t>
  </si>
  <si>
    <r>
      <t xml:space="preserve">Tartószerkezet Lindab tetőre: </t>
    </r>
    <r>
      <rPr>
        <sz val="10"/>
        <color indexed="8"/>
        <rFont val="Arial;Arial"/>
        <family val="0"/>
      </rPr>
      <t>WÜRTH - Alu rögzítés Lindab tetőre -70 panel-</t>
    </r>
  </si>
  <si>
    <t>Szerelési anyag (kábelek és egyéb)</t>
  </si>
  <si>
    <t>Kábelfektetés</t>
  </si>
  <si>
    <t>Budapest, Királyok útja 281.</t>
  </si>
  <si>
    <t>Villámvédelem kivitelezés</t>
  </si>
  <si>
    <t>Túlfeszültségvédelem (AC és DC oldal)</t>
  </si>
  <si>
    <t>Monitoring rendszer</t>
  </si>
  <si>
    <t>Megvalósulási terv és átadási dokumentáció Tervező feladata</t>
  </si>
  <si>
    <t>-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</si>
</sst>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\ [$Ft-40E];\-#,##0\ [$Ft-40E]"/>
    <numFmt numFmtId="166" formatCode="_-* #,##0.00\ [$Ft-40E]_-;\-* #,##0.00\ [$Ft-40E]_-;_-* &quot;-&quot;??\ [$Ft-40E]_-;_-@_-"/>
    <numFmt numFmtId="167" formatCode="_-* #,##0.0\ [$Ft-40E]_-;\-* #,##0.0\ [$Ft-40E]_-;_-* &quot;-&quot;??\ [$Ft-40E]_-;_-@_-"/>
    <numFmt numFmtId="168" formatCode="_-* #,##0\ [$Ft-40E]_-;\-* #,##0\ [$Ft-40E]_-;_-* &quot;-&quot;??\ [$Ft-40E]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8"/>
      <color indexed="8"/>
      <name val="Arial;Arial"/>
      <family val="2"/>
    </font>
    <font>
      <sz val="12"/>
      <color indexed="8"/>
      <name val="Arial"/>
      <family val="2"/>
    </font>
    <font>
      <b/>
      <sz val="12"/>
      <name val="Arial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8"/>
      <name val="Arial;Arial"/>
      <family val="2"/>
    </font>
    <font>
      <b/>
      <sz val="10"/>
      <color indexed="8"/>
      <name val="Arial;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5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164" fontId="7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65" fontId="9" fillId="0" borderId="0" xfId="0" applyNumberFormat="1" applyFont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165" fontId="6" fillId="0" borderId="12" xfId="0" applyNumberFormat="1" applyFont="1" applyBorder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0" fontId="12" fillId="33" borderId="13" xfId="0" applyFont="1" applyFill="1" applyBorder="1" applyAlignment="1">
      <alignment vertical="top" wrapText="1"/>
    </xf>
    <xf numFmtId="0" fontId="0" fillId="33" borderId="13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13" fillId="33" borderId="14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vertical="top" wrapText="1"/>
    </xf>
    <xf numFmtId="0" fontId="0" fillId="33" borderId="14" xfId="0" applyFill="1" applyBorder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0" fontId="16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17" fillId="0" borderId="15" xfId="0" applyFont="1" applyBorder="1" applyAlignment="1">
      <alignment vertical="center" wrapText="1"/>
    </xf>
    <xf numFmtId="3" fontId="17" fillId="0" borderId="15" xfId="0" applyNumberFormat="1" applyFont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2.00390625" style="1" customWidth="1"/>
    <col min="2" max="2" width="21.28125" style="1" customWidth="1"/>
    <col min="3" max="3" width="30.140625" style="1" customWidth="1"/>
    <col min="4" max="16384" width="9.140625" style="1" customWidth="1"/>
  </cols>
  <sheetData>
    <row r="1" spans="1:3" s="5" customFormat="1" ht="15.75">
      <c r="A1" s="2" t="s">
        <v>18</v>
      </c>
      <c r="B1" s="3"/>
      <c r="C1" s="4"/>
    </row>
    <row r="2" spans="1:3" s="9" customFormat="1" ht="15.75">
      <c r="A2" s="6" t="s">
        <v>19</v>
      </c>
      <c r="B2" s="7"/>
      <c r="C2" s="8"/>
    </row>
    <row r="3" spans="1:3" s="9" customFormat="1" ht="15.75">
      <c r="A3" s="6" t="s">
        <v>30</v>
      </c>
      <c r="B3" s="7"/>
      <c r="C3" s="8"/>
    </row>
    <row r="4" spans="1:3" s="9" customFormat="1" ht="15.75">
      <c r="A4" s="10"/>
      <c r="B4" s="7"/>
      <c r="C4" s="8"/>
    </row>
    <row r="5" spans="1:3" s="9" customFormat="1" ht="15.75">
      <c r="A5" s="6"/>
      <c r="B5" s="7"/>
      <c r="C5" s="11"/>
    </row>
    <row r="6" spans="1:3" s="9" customFormat="1" ht="15.75">
      <c r="A6" s="12"/>
      <c r="B6" s="7"/>
      <c r="C6" s="13"/>
    </row>
    <row r="7" spans="1:3" s="9" customFormat="1" ht="15.75">
      <c r="A7" s="12"/>
      <c r="B7" s="7"/>
      <c r="C7" s="13"/>
    </row>
    <row r="8" spans="1:3" s="9" customFormat="1" ht="15.75">
      <c r="A8" s="14" t="s">
        <v>0</v>
      </c>
      <c r="B8" s="15" t="s">
        <v>1</v>
      </c>
      <c r="C8" s="16" t="s">
        <v>2</v>
      </c>
    </row>
    <row r="9" spans="1:3" s="17" customFormat="1" ht="12.75">
      <c r="A9" s="17" t="s">
        <v>3</v>
      </c>
      <c r="B9" s="18">
        <f>SUM('Elektromos munkák'!H15)</f>
        <v>0</v>
      </c>
      <c r="C9" s="18">
        <f>SUM('Elektromos munkák'!I15)</f>
        <v>0</v>
      </c>
    </row>
    <row r="10" spans="2:3" s="17" customFormat="1" ht="12.75">
      <c r="B10" s="18"/>
      <c r="C10" s="18"/>
    </row>
    <row r="11" spans="2:3" s="17" customFormat="1" ht="12.75">
      <c r="B11" s="18"/>
      <c r="C11" s="18"/>
    </row>
    <row r="12" spans="1:3" s="9" customFormat="1" ht="15.75">
      <c r="A12" s="14" t="s">
        <v>4</v>
      </c>
      <c r="B12" s="19">
        <f>SUM(B9:B11)</f>
        <v>0</v>
      </c>
      <c r="C12" s="19">
        <f>SUM(C9:C11)</f>
        <v>0</v>
      </c>
    </row>
    <row r="13" spans="1:3" s="9" customFormat="1" ht="15.75">
      <c r="A13" s="14"/>
      <c r="B13" s="19"/>
      <c r="C13" s="19"/>
    </row>
    <row r="14" spans="1:3" ht="15.75">
      <c r="A14" s="14"/>
      <c r="B14" s="19"/>
      <c r="C14" s="20"/>
    </row>
    <row r="15" spans="1:3" ht="15.75">
      <c r="A15" s="14" t="s">
        <v>5</v>
      </c>
      <c r="B15" s="19">
        <f>B12*0.27</f>
        <v>0</v>
      </c>
      <c r="C15" s="19">
        <f>C12*0.27</f>
        <v>0</v>
      </c>
    </row>
    <row r="16" spans="2:3" ht="15.75">
      <c r="B16" s="21"/>
      <c r="C16" s="21"/>
    </row>
    <row r="17" spans="1:3" ht="15.75">
      <c r="A17" s="14" t="s">
        <v>6</v>
      </c>
      <c r="B17" s="19">
        <f>SUM(B12:B16)</f>
        <v>0</v>
      </c>
      <c r="C17" s="19">
        <f>SUM(C12:C16)</f>
        <v>0</v>
      </c>
    </row>
    <row r="18" spans="2:3" ht="15.75">
      <c r="B18" s="21"/>
      <c r="C18" s="21"/>
    </row>
    <row r="19" spans="1:3" ht="15.75">
      <c r="A19" s="14"/>
      <c r="B19" s="19"/>
      <c r="C19" s="19"/>
    </row>
    <row r="20" spans="1:3" ht="15.75">
      <c r="A20" s="9"/>
      <c r="B20" s="22"/>
      <c r="C20" s="22"/>
    </row>
    <row r="21" spans="1:3" ht="15.75">
      <c r="A21" s="9"/>
      <c r="B21" s="22"/>
      <c r="C21" s="22"/>
    </row>
    <row r="22" spans="1:3" ht="15.75">
      <c r="A22" s="9"/>
      <c r="B22" s="22"/>
      <c r="C22" s="22"/>
    </row>
    <row r="23" spans="1:3" ht="15.75">
      <c r="A23" s="9"/>
      <c r="B23" s="22"/>
      <c r="C23" s="22"/>
    </row>
    <row r="24" spans="1:3" ht="15.75">
      <c r="A24" s="9"/>
      <c r="B24" s="22"/>
      <c r="C24" s="22"/>
    </row>
  </sheetData>
  <sheetProtection selectLockedCells="1" selectUnlockedCells="1"/>
  <printOptions/>
  <pageMargins left="1" right="1" top="1" bottom="1" header="0.4166666666666667" footer="0.5118055555555555"/>
  <pageSetup firstPageNumber="-4105" useFirstPageNumber="1" horizontalDpi="300" verticalDpi="300" orientation="portrait" paperSize="9" scale="92" r:id="rId1"/>
  <headerFooter alignWithMargins="0">
    <oddHeader>&amp;C&amp;"Times New Roman,Normál"&amp;12Munkanem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15" zoomScaleSheetLayoutView="115" zoomScalePageLayoutView="0" workbookViewId="0" topLeftCell="A13">
      <selection activeCell="C20" sqref="C20"/>
    </sheetView>
  </sheetViews>
  <sheetFormatPr defaultColWidth="9.140625" defaultRowHeight="15"/>
  <cols>
    <col min="1" max="1" width="4.28125" style="30" customWidth="1"/>
    <col min="2" max="2" width="9.28125" style="31" customWidth="1"/>
    <col min="3" max="3" width="36.7109375" style="31" customWidth="1"/>
    <col min="4" max="4" width="7.7109375" style="32" customWidth="1"/>
    <col min="5" max="5" width="9.57421875" style="31" customWidth="1"/>
    <col min="6" max="6" width="10.00390625" style="32" customWidth="1"/>
    <col min="7" max="7" width="9.7109375" style="32" customWidth="1"/>
    <col min="8" max="8" width="14.8515625" style="32" customWidth="1"/>
    <col min="9" max="9" width="13.140625" style="32" customWidth="1"/>
    <col min="10" max="10" width="15.7109375" style="31" customWidth="1"/>
    <col min="11" max="16384" width="9.140625" style="31" customWidth="1"/>
  </cols>
  <sheetData>
    <row r="1" spans="1:9" s="36" customFormat="1" ht="25.5">
      <c r="A1" s="33" t="s">
        <v>7</v>
      </c>
      <c r="B1" s="34" t="s">
        <v>8</v>
      </c>
      <c r="C1" s="34" t="s">
        <v>9</v>
      </c>
      <c r="D1" s="35" t="s">
        <v>10</v>
      </c>
      <c r="E1" s="34" t="s">
        <v>11</v>
      </c>
      <c r="F1" s="35" t="s">
        <v>12</v>
      </c>
      <c r="G1" s="35" t="s">
        <v>13</v>
      </c>
      <c r="H1" s="35" t="s">
        <v>14</v>
      </c>
      <c r="I1" s="35" t="s">
        <v>15</v>
      </c>
    </row>
    <row r="2" spans="2:9" ht="25.5">
      <c r="B2" s="31">
        <v>1</v>
      </c>
      <c r="C2" s="38" t="s">
        <v>20</v>
      </c>
      <c r="D2" s="40">
        <v>164</v>
      </c>
      <c r="E2" s="40" t="s">
        <v>11</v>
      </c>
      <c r="F2" s="41">
        <v>0</v>
      </c>
      <c r="G2" s="41">
        <v>0</v>
      </c>
      <c r="H2" s="41">
        <f aca="true" t="shared" si="0" ref="H2:H10">ROUND(D2*F2,0)</f>
        <v>0</v>
      </c>
      <c r="I2" s="41">
        <f aca="true" t="shared" si="1" ref="I2:I10">ROUND(D2*G2,0)</f>
        <v>0</v>
      </c>
    </row>
    <row r="3" spans="2:9" ht="21.75" customHeight="1">
      <c r="B3" s="31">
        <v>2</v>
      </c>
      <c r="C3" s="38" t="s">
        <v>21</v>
      </c>
      <c r="D3" s="40">
        <v>1</v>
      </c>
      <c r="E3" s="40" t="s">
        <v>16</v>
      </c>
      <c r="F3" s="41">
        <v>0</v>
      </c>
      <c r="G3" s="41">
        <v>0</v>
      </c>
      <c r="H3" s="41">
        <f t="shared" si="0"/>
        <v>0</v>
      </c>
      <c r="I3" s="41">
        <f t="shared" si="1"/>
        <v>0</v>
      </c>
    </row>
    <row r="4" spans="2:9" ht="21.75" customHeight="1">
      <c r="B4" s="31">
        <v>3</v>
      </c>
      <c r="C4" s="38" t="s">
        <v>22</v>
      </c>
      <c r="D4" s="40">
        <v>2</v>
      </c>
      <c r="E4" s="40" t="s">
        <v>16</v>
      </c>
      <c r="F4" s="41">
        <v>0</v>
      </c>
      <c r="G4" s="41">
        <v>0</v>
      </c>
      <c r="H4" s="41">
        <f t="shared" si="0"/>
        <v>0</v>
      </c>
      <c r="I4" s="41">
        <f t="shared" si="1"/>
        <v>0</v>
      </c>
    </row>
    <row r="5" spans="2:9" ht="38.25">
      <c r="B5" s="31">
        <v>4</v>
      </c>
      <c r="C5" s="38" t="s">
        <v>23</v>
      </c>
      <c r="D5" s="40">
        <v>94</v>
      </c>
      <c r="E5" s="40" t="s">
        <v>16</v>
      </c>
      <c r="F5" s="41">
        <v>0</v>
      </c>
      <c r="G5" s="41">
        <v>0</v>
      </c>
      <c r="H5" s="41">
        <f t="shared" si="0"/>
        <v>0</v>
      </c>
      <c r="I5" s="41">
        <f t="shared" si="1"/>
        <v>0</v>
      </c>
    </row>
    <row r="6" spans="2:9" ht="25.5">
      <c r="B6" s="31">
        <v>5</v>
      </c>
      <c r="C6" s="39" t="s">
        <v>27</v>
      </c>
      <c r="D6" s="40">
        <v>70</v>
      </c>
      <c r="E6" s="40" t="s">
        <v>16</v>
      </c>
      <c r="F6" s="41">
        <v>0</v>
      </c>
      <c r="G6" s="41">
        <v>0</v>
      </c>
      <c r="H6" s="41">
        <f t="shared" si="0"/>
        <v>0</v>
      </c>
      <c r="I6" s="41">
        <f t="shared" si="1"/>
        <v>0</v>
      </c>
    </row>
    <row r="7" spans="2:9" ht="21.75" customHeight="1">
      <c r="B7" s="31">
        <v>6</v>
      </c>
      <c r="C7" s="39" t="s">
        <v>32</v>
      </c>
      <c r="D7" s="40">
        <v>3</v>
      </c>
      <c r="E7" s="40" t="s">
        <v>16</v>
      </c>
      <c r="F7" s="41">
        <v>0</v>
      </c>
      <c r="G7" s="41">
        <v>0</v>
      </c>
      <c r="H7" s="41">
        <f t="shared" si="0"/>
        <v>0</v>
      </c>
      <c r="I7" s="41">
        <f t="shared" si="1"/>
        <v>0</v>
      </c>
    </row>
    <row r="8" spans="2:9" ht="21.75" customHeight="1">
      <c r="B8" s="31">
        <v>11</v>
      </c>
      <c r="C8" s="39" t="s">
        <v>28</v>
      </c>
      <c r="D8" s="40">
        <v>1</v>
      </c>
      <c r="E8" s="40" t="s">
        <v>11</v>
      </c>
      <c r="F8" s="41">
        <v>0</v>
      </c>
      <c r="G8" s="41">
        <v>0</v>
      </c>
      <c r="H8" s="41">
        <f t="shared" si="0"/>
        <v>0</v>
      </c>
      <c r="I8" s="41">
        <f t="shared" si="1"/>
        <v>0</v>
      </c>
    </row>
    <row r="9" spans="2:9" ht="21.75" customHeight="1">
      <c r="B9" s="31">
        <v>12</v>
      </c>
      <c r="C9" s="39" t="s">
        <v>29</v>
      </c>
      <c r="D9" s="40">
        <v>50</v>
      </c>
      <c r="E9" s="40" t="s">
        <v>24</v>
      </c>
      <c r="F9" s="41" t="s">
        <v>35</v>
      </c>
      <c r="G9" s="41">
        <v>0</v>
      </c>
      <c r="H9" s="41" t="s">
        <v>35</v>
      </c>
      <c r="I9" s="41">
        <f t="shared" si="1"/>
        <v>0</v>
      </c>
    </row>
    <row r="10" spans="2:9" ht="21.75" customHeight="1">
      <c r="B10" s="31">
        <v>13</v>
      </c>
      <c r="C10" s="39" t="s">
        <v>31</v>
      </c>
      <c r="D10" s="40">
        <v>1</v>
      </c>
      <c r="E10" s="40" t="s">
        <v>11</v>
      </c>
      <c r="F10" s="41">
        <v>0</v>
      </c>
      <c r="G10" s="41">
        <v>0</v>
      </c>
      <c r="H10" s="41">
        <f t="shared" si="0"/>
        <v>0</v>
      </c>
      <c r="I10" s="41">
        <f t="shared" si="1"/>
        <v>0</v>
      </c>
    </row>
    <row r="11" spans="2:9" ht="21.75" customHeight="1">
      <c r="B11" s="31">
        <v>14</v>
      </c>
      <c r="C11" s="39" t="s">
        <v>26</v>
      </c>
      <c r="D11" s="40">
        <v>1</v>
      </c>
      <c r="E11" s="40" t="s">
        <v>11</v>
      </c>
      <c r="F11" s="41" t="s">
        <v>35</v>
      </c>
      <c r="G11" s="41">
        <v>0</v>
      </c>
      <c r="H11" s="41" t="s">
        <v>35</v>
      </c>
      <c r="I11" s="41">
        <f>ROUND(D11*G11,0)</f>
        <v>0</v>
      </c>
    </row>
    <row r="12" spans="2:9" ht="21.75" customHeight="1">
      <c r="B12" s="31">
        <v>15</v>
      </c>
      <c r="C12" s="39" t="s">
        <v>25</v>
      </c>
      <c r="D12" s="40">
        <v>1</v>
      </c>
      <c r="E12" s="40" t="s">
        <v>16</v>
      </c>
      <c r="F12" s="41" t="s">
        <v>35</v>
      </c>
      <c r="G12" s="41">
        <v>0</v>
      </c>
      <c r="H12" s="41" t="s">
        <v>35</v>
      </c>
      <c r="I12" s="41">
        <f>ROUND(D12*G12,0)</f>
        <v>0</v>
      </c>
    </row>
    <row r="13" spans="2:9" ht="25.5">
      <c r="B13" s="31">
        <v>16</v>
      </c>
      <c r="C13" s="39" t="s">
        <v>34</v>
      </c>
      <c r="D13" s="40">
        <v>1</v>
      </c>
      <c r="E13" s="40" t="s">
        <v>16</v>
      </c>
      <c r="F13" s="41" t="s">
        <v>35</v>
      </c>
      <c r="G13" s="41" t="s">
        <v>35</v>
      </c>
      <c r="H13" s="41" t="s">
        <v>35</v>
      </c>
      <c r="I13" s="41" t="s">
        <v>35</v>
      </c>
    </row>
    <row r="14" spans="2:9" ht="21.75" customHeight="1">
      <c r="B14" s="31">
        <v>17</v>
      </c>
      <c r="C14" s="39" t="s">
        <v>33</v>
      </c>
      <c r="D14" s="40">
        <v>3</v>
      </c>
      <c r="E14" s="40" t="s">
        <v>16</v>
      </c>
      <c r="F14" s="41">
        <v>0</v>
      </c>
      <c r="G14" s="41">
        <v>0</v>
      </c>
      <c r="H14" s="41">
        <f>ROUND(D14*F14,0)</f>
        <v>0</v>
      </c>
      <c r="I14" s="41">
        <f>ROUND(D14*G14,0)</f>
        <v>0</v>
      </c>
    </row>
    <row r="15" spans="1:9" s="37" customFormat="1" ht="21.75" customHeight="1">
      <c r="A15" s="33"/>
      <c r="B15" s="34"/>
      <c r="C15" s="34" t="s">
        <v>17</v>
      </c>
      <c r="D15" s="42"/>
      <c r="E15" s="43"/>
      <c r="F15" s="44"/>
      <c r="G15" s="44"/>
      <c r="H15" s="44">
        <f>ROUND(SUM(H2:H14),0)</f>
        <v>0</v>
      </c>
      <c r="I15" s="44">
        <f>ROUND(SUM(I2:I14),0)</f>
        <v>0</v>
      </c>
    </row>
    <row r="19" spans="4:9" ht="15">
      <c r="D19" s="23"/>
      <c r="E19" s="23"/>
      <c r="F19" s="23"/>
      <c r="G19" s="23"/>
      <c r="H19" s="24"/>
      <c r="I19" s="23"/>
    </row>
    <row r="20" spans="4:9" ht="15">
      <c r="D20" s="25"/>
      <c r="E20" s="25"/>
      <c r="F20" s="25"/>
      <c r="G20" s="25"/>
      <c r="H20" s="26"/>
      <c r="I20" s="25"/>
    </row>
    <row r="21" spans="4:9" ht="15">
      <c r="D21" s="27"/>
      <c r="E21" s="27"/>
      <c r="F21" s="27"/>
      <c r="G21" s="28"/>
      <c r="H21" s="29"/>
      <c r="I21" s="28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 r:id="rId1"/>
  <headerFooter alignWithMargins="0">
    <oddHeader>&amp;C&amp;"Times New Roman,Normál"&amp;12&amp;A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Sanyi</dc:creator>
  <cp:keywords/>
  <dc:description/>
  <cp:lastModifiedBy>Lendvai Beáta</cp:lastModifiedBy>
  <cp:lastPrinted>2018-03-26T12:49:12Z</cp:lastPrinted>
  <dcterms:created xsi:type="dcterms:W3CDTF">2018-01-30T08:21:39Z</dcterms:created>
  <dcterms:modified xsi:type="dcterms:W3CDTF">2018-04-11T08:31:20Z</dcterms:modified>
  <cp:category/>
  <cp:version/>
  <cp:contentType/>
  <cp:contentStatus/>
</cp:coreProperties>
</file>